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dencier" sheetId="1" state="visible" r:id="rId3"/>
    <sheet name="Question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<sst xmlns="http://schemas.openxmlformats.org/spreadsheetml/2006/main" count="57" uniqueCount="53">
  <si>
    <t xml:space="preserve">  EXERCICE FINAL  -  Cadencier de commande  (entrainement a l'epreuve Excel)</t>
  </si>
  <si>
    <t xml:space="preserve">Vous etes manager du rayon. Pour chacun des 10 articles, completez les cellules JAUNES en saisissant VOS PROPRES FORMULES Excel (reprenez la methode du cadencier vue en cours) :
   - Colonne I : la quantite restante (en UVC).
   - Colonne J : le besoin de commande, en UVC.
   - Colonne K : la commande en colis, sous forme d'UNE SEULE formule complete. L'arrondi au PCB superieur (ARRONDI.SUP) n'est PAS obligatoire.
   - Colonne L (Commentaire) : zone de texte libre. Si vous n'utilisez pas ARRONDI.SUP, indiquez-y le nombre de colis arrondi au PCB superieur (et toute remarque utile).
La colonne 'Controle' valide automatiquement vos reponses (OK / A revoir).   Attention : 4 articles presentent de la casse ; on commande toujours en colis ENTIERS.</t>
  </si>
  <si>
    <t xml:space="preserve">Article</t>
  </si>
  <si>
    <t xml:space="preserve">PCB</t>
  </si>
  <si>
    <t xml:space="preserve">Stock</t>
  </si>
  <si>
    <t xml:space="preserve">Rec.</t>
  </si>
  <si>
    <t xml:space="preserve">Casse</t>
  </si>
  <si>
    <t xml:space="preserve">Ventes
ecoulees</t>
  </si>
  <si>
    <t xml:space="preserve">Ventes
prevues</t>
  </si>
  <si>
    <t xml:space="preserve">Secu</t>
  </si>
  <si>
    <t xml:space="preserve">Quantite
restante (I)</t>
  </si>
  <si>
    <t xml:space="preserve">Besoin
UVC (J)</t>
  </si>
  <si>
    <t xml:space="preserve">Commande (colis)
formule complete (K)</t>
  </si>
  <si>
    <t xml:space="preserve">Commentaire (L)</t>
  </si>
  <si>
    <t xml:space="preserve">Controle</t>
  </si>
  <si>
    <t xml:space="preserve">Pain de mie 500 g</t>
  </si>
  <si>
    <t xml:space="preserve">Beurre doux 250 g</t>
  </si>
  <si>
    <t xml:space="preserve">Yaourt nature x4</t>
  </si>
  <si>
    <t xml:space="preserve">Pates 500 g</t>
  </si>
  <si>
    <t xml:space="preserve">Riz 1 kg</t>
  </si>
  <si>
    <t xml:space="preserve">Eau minerale 1,5 L</t>
  </si>
  <si>
    <t xml:space="preserve">Cafe moulu 250 g</t>
  </si>
  <si>
    <t xml:space="preserve">Biscuits 200 g</t>
  </si>
  <si>
    <t xml:space="preserve">Jus d'orange 1 L</t>
  </si>
  <si>
    <t xml:space="preserve">Conserve tomates 400 g</t>
  </si>
  <si>
    <t xml:space="preserve">Lignes correctes :</t>
  </si>
  <si>
    <t xml:space="preserve">  QUESTIONS  -  Reception &amp; Stockage</t>
  </si>
  <si>
    <t xml:space="preserve">Partie 1 : QCM (correction automatique).   Partie 2 : redigez vos reponses (corrigees par le formateur).</t>
  </si>
  <si>
    <t xml:space="preserve">Partie 1 - QCM</t>
  </si>
  <si>
    <t xml:space="preserve">N°</t>
  </si>
  <si>
    <t xml:space="preserve">Question</t>
  </si>
  <si>
    <t xml:space="preserve">Votre reponse</t>
  </si>
  <si>
    <t xml:space="preserve">Resultat</t>
  </si>
  <si>
    <t xml:space="preserve">R1</t>
  </si>
  <si>
    <t xml:space="preserve">Reception - Signer le bon de livraison sans reserve signifie :   (A) je refuse la marchandise   (B) j'accepte la marchandise en l'etat   (C) je passe une nouvelle commande   (D) cela n'a aucune valeur</t>
  </si>
  <si>
    <t xml:space="preserve">B</t>
  </si>
  <si>
    <t xml:space="preserve">R2</t>
  </si>
  <si>
    <t xml:space="preserve">Reception - Delai legal pour confirmer une reserve au transporteur (art. L133-3) :   (A) 24 heures   (B) 3 jours ouvrables   (C) 1 mois   (D) 1 an</t>
  </si>
  <si>
    <t xml:space="preserve">R3</t>
  </si>
  <si>
    <t xml:space="preserve">Reception - Le rapprochement BC + BL + Facture qui concordent donne :   (A) la forclusion   (B) l'inventaire   (C) le bon a payer   (D) le facing</t>
  </si>
  <si>
    <t xml:space="preserve">C</t>
  </si>
  <si>
    <t xml:space="preserve">S1</t>
  </si>
  <si>
    <t xml:space="preserve">Stockage - La methode FIFO (PEPS) consiste a :   (A) vendre d'abord les plus recents   (B) vendre d'abord les produits arrives en premier   (C) vendre les plus chers   (D) ranger au hasard</t>
  </si>
  <si>
    <t xml:space="preserve">S2</t>
  </si>
  <si>
    <t xml:space="preserve">Stockage - En reassort, on place les nouveaux produits :   (A) devant   (B) derriere, et on ramene les anciens devant   (C) au hasard   (D) dans un autre rayon</t>
  </si>
  <si>
    <t xml:space="preserve">S3</t>
  </si>
  <si>
    <t xml:space="preserve">Stockage - Un produit dont la DLC est depassee doit etre :   (A) vendu avec remise   (B) range au fond   (C) retire de la vente et compte en demarque   (D) ignore</t>
  </si>
  <si>
    <t xml:space="preserve">Score QCM :</t>
  </si>
  <si>
    <t xml:space="preserve">Partie 2 - Questions a developper (redigez votre reponse)</t>
  </si>
  <si>
    <t xml:space="preserve">D1.  Reception - Un livreur presse vous demande de signer le bon de livraison sans controler. Expliquez ce que vous faites, et citez au moins une consequence d'une signature sans controle.</t>
  </si>
  <si>
    <t xml:space="preserve">D2.  Reception - Citez trois documents de la reception (parmi BC, BL, LDV, BR, Facture) et expliquez en une phrase le role de chacun.</t>
  </si>
  <si>
    <t xml:space="preserve">D3.  Stockage - Expliquez avec vos mots la methode FIFO (PEPS) et donnez un exemple concret de mise en rayon ou de rangement en reserve.</t>
  </si>
  <si>
    <t xml:space="preserve">D4.  Stockage - Citez trois bonnes pratiques de securite au dechargement ou en reserve, et expliquez en quoi elles limitent les risques (notamment les TMS).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</si>
</sst>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sz val="10"/>
      <color rgb="FF1A3A5C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0"/>
      <color rgb="FF1A3A5C"/>
      <name val="Arial"/>
      <family val="0"/>
      <charset val="1"/>
    </font>
    <font>
      <b val="true"/>
      <sz val="10"/>
      <color rgb="FFC2740A"/>
      <name val="Arial"/>
      <family val="0"/>
      <charset val="1"/>
    </font>
    <font>
      <sz val="11"/>
      <color rgb="FF0E7F74"/>
      <name val="Arial"/>
      <family val="0"/>
      <charset val="1"/>
    </font>
    <font>
      <b val="true"/>
      <sz val="11"/>
      <color rgb="FF1A3A5C"/>
      <name val="Arial"/>
      <family val="0"/>
      <charset val="1"/>
    </font>
    <font>
      <b val="true"/>
      <sz val="12"/>
      <color rgb="FF0E7F74"/>
      <name val="Arial"/>
      <family val="0"/>
      <charset val="1"/>
    </font>
    <font>
      <b val="true"/>
      <sz val="12"/>
      <color rgb="FF1A3A5C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1"/>
      <color rgb="FF0E7F74"/>
      <name val="Arial"/>
      <family val="0"/>
      <charset val="1"/>
    </font>
    <font>
      <sz val="10"/>
      <color rgb="FF0E7F74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1A3A5C"/>
        <bgColor rgb="FF333333"/>
      </patternFill>
    </fill>
    <fill>
      <patternFill patternType="solid">
        <fgColor rgb="FFF4F8FC"/>
        <bgColor rgb="FFFFFDF2"/>
      </patternFill>
    </fill>
    <fill>
      <patternFill patternType="solid">
        <fgColor rgb="FFFFFFFF"/>
        <bgColor rgb="FFFFFDF2"/>
      </patternFill>
    </fill>
    <fill>
      <patternFill patternType="solid">
        <fgColor rgb="FFFCE3C6"/>
        <bgColor rgb="FFFFF6B2"/>
      </patternFill>
    </fill>
    <fill>
      <patternFill patternType="solid">
        <fgColor rgb="FFFFF6B2"/>
        <bgColor rgb="FFFCE3C6"/>
      </patternFill>
    </fill>
    <fill>
      <patternFill patternType="solid">
        <fgColor rgb="FFFFFDF2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 diagonalUp="false" diagonalDown="false">
      <left style="thin">
        <color rgb="FFE2E8F0"/>
      </left>
      <right/>
      <top style="thin">
        <color rgb="FFE2E8F0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5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6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6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0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6" borderId="1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2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6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true"/>
    </xf>
    <xf numFmtId="164" fontId="10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7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7" borderId="2" xfId="0" applyFont="true" applyBorder="true" applyAlignment="true" applyProtection="true">
      <alignment horizontal="left" vertical="top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E7F74"/>
      <rgbColor rgb="FFC0C0C0"/>
      <rgbColor rgb="FF808080"/>
      <rgbColor rgb="FF9999FF"/>
      <rgbColor rgb="FF993366"/>
      <rgbColor rgb="FFFFFDF2"/>
      <rgbColor rgb="FFE2E8F0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8FC"/>
      <rgbColor rgb="FFCCFFCC"/>
      <rgbColor rgb="FFFFF6B2"/>
      <rgbColor rgb="FF99CCFF"/>
      <rgbColor rgb="FFFF99CC"/>
      <rgbColor rgb="FFCC99FF"/>
      <rgbColor rgb="FFFCE3C6"/>
      <rgbColor rgb="FF3366FF"/>
      <rgbColor rgb="FF33CCCC"/>
      <rgbColor rgb="FF99CC00"/>
      <rgbColor rgb="FFFFCC00"/>
      <rgbColor rgb="FFFF9900"/>
      <rgbColor rgb="FFC2740A"/>
      <rgbColor rgb="FF666699"/>
      <rgbColor rgb="FF969696"/>
      <rgbColor rgb="FF1A3A5C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M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8" topLeftCell="A9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6"/>
    <col collapsed="false" customWidth="true" hidden="false" outlineLevel="0" max="3" min="3" style="0" width="7"/>
    <col collapsed="false" customWidth="true" hidden="false" outlineLevel="0" max="4" min="4" style="0" width="11"/>
    <col collapsed="false" customWidth="true" hidden="false" outlineLevel="0" max="5" min="5" style="0" width="7"/>
    <col collapsed="false" customWidth="true" hidden="false" outlineLevel="0" max="7" min="6" style="0" width="12"/>
    <col collapsed="false" customWidth="true" hidden="false" outlineLevel="0" max="8" min="8" style="0" width="9"/>
    <col collapsed="false" customWidth="true" hidden="false" outlineLevel="0" max="10" min="9" style="0" width="13"/>
    <col collapsed="false" customWidth="true" hidden="false" outlineLevel="0" max="11" min="11" style="0" width="24"/>
    <col collapsed="false" customWidth="true" hidden="false" outlineLevel="0" max="12" min="12" style="0" width="26"/>
    <col collapsed="false" customWidth="true" hidden="false" outlineLevel="0" max="13" min="13" style="0" width="11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Format="false" ht="15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15.75" hidden="false" customHeight="tru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customFormat="false" ht="15.7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Format="false" ht="15.7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customFormat="false" ht="15.7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customFormat="false" ht="15.75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customFormat="false" ht="42" hidden="false" customHeight="true" outlineLevel="0" collapsed="false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3" t="s">
        <v>13</v>
      </c>
      <c r="M8" s="3" t="s">
        <v>14</v>
      </c>
    </row>
    <row r="9" customFormat="false" ht="30" hidden="false" customHeight="true" outlineLevel="0" collapsed="false">
      <c r="A9" s="4" t="s">
        <v>15</v>
      </c>
      <c r="B9" s="5" t="n">
        <v>8</v>
      </c>
      <c r="C9" s="5" t="n">
        <v>30</v>
      </c>
      <c r="D9" s="5" t="n">
        <v>0</v>
      </c>
      <c r="E9" s="6" t="n">
        <v>2</v>
      </c>
      <c r="F9" s="5" t="n">
        <v>26</v>
      </c>
      <c r="G9" s="5" t="n">
        <v>40</v>
      </c>
      <c r="H9" s="5" t="n">
        <v>8</v>
      </c>
      <c r="I9" s="7"/>
      <c r="J9" s="7"/>
      <c r="K9" s="7"/>
      <c r="L9" s="8"/>
      <c r="M9" s="9" t="str">
        <f aca="false">IF(AND(I9="",J9="",K9=""),"",IF(AND(I9=MAX(0,C9+D9-F9-E9),J9=MAX(0,G9+H9-MAX(0,C9+D9-F9-E9)),IF(K9="",FALSE(),OR(K9=ROUNDUP(MAX(0,G9+H9-MAX(0,C9+D9-F9-E9))/B9,0),ABS(K9-MAX(0,G9+H9-MAX(0,C9+D9-F9-E9))/B9)&lt;0.0001))),"OK","A revoir"))</f>
        <v/>
      </c>
    </row>
    <row r="10" customFormat="false" ht="30" hidden="false" customHeight="true" outlineLevel="0" collapsed="false">
      <c r="A10" s="4" t="s">
        <v>16</v>
      </c>
      <c r="B10" s="5" t="n">
        <v>10</v>
      </c>
      <c r="C10" s="5" t="n">
        <v>45</v>
      </c>
      <c r="D10" s="5" t="n">
        <v>20</v>
      </c>
      <c r="E10" s="5" t="n">
        <v>0</v>
      </c>
      <c r="F10" s="5" t="n">
        <v>50</v>
      </c>
      <c r="G10" s="5" t="n">
        <v>60</v>
      </c>
      <c r="H10" s="5" t="n">
        <v>15</v>
      </c>
      <c r="I10" s="7"/>
      <c r="J10" s="7"/>
      <c r="K10" s="7"/>
      <c r="L10" s="8"/>
      <c r="M10" s="9" t="str">
        <f aca="false">IF(AND(I10="",J10="",K10=""),"",IF(AND(I10=MAX(0,C10+D10-F10-E10),J10=MAX(0,G10+H10-MAX(0,C10+D10-F10-E10)),IF(K10="",FALSE(),OR(K10=ROUNDUP(MAX(0,G10+H10-MAX(0,C10+D10-F10-E10))/B10,0),ABS(K10-MAX(0,G10+H10-MAX(0,C10+D10-F10-E10))/B10)&lt;0.0001))),"OK","A revoir"))</f>
        <v/>
      </c>
    </row>
    <row r="11" customFormat="false" ht="30" hidden="false" customHeight="true" outlineLevel="0" collapsed="false">
      <c r="A11" s="4" t="s">
        <v>17</v>
      </c>
      <c r="B11" s="5" t="n">
        <v>6</v>
      </c>
      <c r="C11" s="5" t="n">
        <v>24</v>
      </c>
      <c r="D11" s="5" t="n">
        <v>12</v>
      </c>
      <c r="E11" s="6" t="n">
        <v>3</v>
      </c>
      <c r="F11" s="5" t="n">
        <v>30</v>
      </c>
      <c r="G11" s="5" t="n">
        <v>36</v>
      </c>
      <c r="H11" s="5" t="n">
        <v>9</v>
      </c>
      <c r="I11" s="7"/>
      <c r="J11" s="7"/>
      <c r="K11" s="7"/>
      <c r="L11" s="8"/>
      <c r="M11" s="9" t="str">
        <f aca="false">IF(AND(I11="",J11="",K11=""),"",IF(AND(I11=MAX(0,C11+D11-F11-E11),J11=MAX(0,G11+H11-MAX(0,C11+D11-F11-E11)),IF(K11="",FALSE(),OR(K11=ROUNDUP(MAX(0,G11+H11-MAX(0,C11+D11-F11-E11))/B11,0),ABS(K11-MAX(0,G11+H11-MAX(0,C11+D11-F11-E11))/B11)&lt;0.0001))),"OK","A revoir"))</f>
        <v/>
      </c>
    </row>
    <row r="12" customFormat="false" ht="30" hidden="false" customHeight="true" outlineLevel="0" collapsed="false">
      <c r="A12" s="4" t="s">
        <v>18</v>
      </c>
      <c r="B12" s="5" t="n">
        <v>12</v>
      </c>
      <c r="C12" s="5" t="n">
        <v>60</v>
      </c>
      <c r="D12" s="5" t="n">
        <v>0</v>
      </c>
      <c r="E12" s="5" t="n">
        <v>0</v>
      </c>
      <c r="F12" s="5" t="n">
        <v>40</v>
      </c>
      <c r="G12" s="5" t="n">
        <v>48</v>
      </c>
      <c r="H12" s="5" t="n">
        <v>12</v>
      </c>
      <c r="I12" s="7"/>
      <c r="J12" s="7"/>
      <c r="K12" s="7"/>
      <c r="L12" s="8"/>
      <c r="M12" s="9" t="str">
        <f aca="false">IF(AND(I12="",J12="",K12=""),"",IF(AND(I12=MAX(0,C12+D12-F12-E12),J12=MAX(0,G12+H12-MAX(0,C12+D12-F12-E12)),IF(K12="",FALSE(),OR(K12=ROUNDUP(MAX(0,G12+H12-MAX(0,C12+D12-F12-E12))/B12,0),ABS(K12-MAX(0,G12+H12-MAX(0,C12+D12-F12-E12))/B12)&lt;0.0001))),"OK","A revoir"))</f>
        <v/>
      </c>
    </row>
    <row r="13" customFormat="false" ht="30" hidden="false" customHeight="true" outlineLevel="0" collapsed="false">
      <c r="A13" s="4" t="s">
        <v>19</v>
      </c>
      <c r="B13" s="5" t="n">
        <v>8</v>
      </c>
      <c r="C13" s="5" t="n">
        <v>32</v>
      </c>
      <c r="D13" s="5" t="n">
        <v>16</v>
      </c>
      <c r="E13" s="5" t="n">
        <v>0</v>
      </c>
      <c r="F13" s="5" t="n">
        <v>44</v>
      </c>
      <c r="G13" s="5" t="n">
        <v>50</v>
      </c>
      <c r="H13" s="5" t="n">
        <v>10</v>
      </c>
      <c r="I13" s="7"/>
      <c r="J13" s="7"/>
      <c r="K13" s="7"/>
      <c r="L13" s="8"/>
      <c r="M13" s="9" t="str">
        <f aca="false">IF(AND(I13="",J13="",K13=""),"",IF(AND(I13=MAX(0,C13+D13-F13-E13),J13=MAX(0,G13+H13-MAX(0,C13+D13-F13-E13)),IF(K13="",FALSE(),OR(K13=ROUNDUP(MAX(0,G13+H13-MAX(0,C13+D13-F13-E13))/B13,0),ABS(K13-MAX(0,G13+H13-MAX(0,C13+D13-F13-E13))/B13)&lt;0.0001))),"OK","A revoir"))</f>
        <v/>
      </c>
    </row>
    <row r="14" customFormat="false" ht="30" hidden="false" customHeight="true" outlineLevel="0" collapsed="false">
      <c r="A14" s="4" t="s">
        <v>20</v>
      </c>
      <c r="B14" s="5" t="n">
        <v>6</v>
      </c>
      <c r="C14" s="5" t="n">
        <v>36</v>
      </c>
      <c r="D14" s="5" t="n">
        <v>0</v>
      </c>
      <c r="E14" s="5" t="n">
        <v>0</v>
      </c>
      <c r="F14" s="5" t="n">
        <v>30</v>
      </c>
      <c r="G14" s="5" t="n">
        <v>42</v>
      </c>
      <c r="H14" s="5" t="n">
        <v>12</v>
      </c>
      <c r="I14" s="7"/>
      <c r="J14" s="7"/>
      <c r="K14" s="7"/>
      <c r="L14" s="8"/>
      <c r="M14" s="9" t="str">
        <f aca="false">IF(AND(I14="",J14="",K14=""),"",IF(AND(I14=MAX(0,C14+D14-F14-E14),J14=MAX(0,G14+H14-MAX(0,C14+D14-F14-E14)),IF(K14="",FALSE(),OR(K14=ROUNDUP(MAX(0,G14+H14-MAX(0,C14+D14-F14-E14))/B14,0),ABS(K14-MAX(0,G14+H14-MAX(0,C14+D14-F14-E14))/B14)&lt;0.0001))),"OK","A revoir"))</f>
        <v/>
      </c>
    </row>
    <row r="15" customFormat="false" ht="30" hidden="false" customHeight="true" outlineLevel="0" collapsed="false">
      <c r="A15" s="4" t="s">
        <v>21</v>
      </c>
      <c r="B15" s="5" t="n">
        <v>10</v>
      </c>
      <c r="C15" s="5" t="n">
        <v>28</v>
      </c>
      <c r="D15" s="5" t="n">
        <v>0</v>
      </c>
      <c r="E15" s="6" t="n">
        <v>4</v>
      </c>
      <c r="F15" s="5" t="n">
        <v>22</v>
      </c>
      <c r="G15" s="5" t="n">
        <v>30</v>
      </c>
      <c r="H15" s="5" t="n">
        <v>8</v>
      </c>
      <c r="I15" s="7"/>
      <c r="J15" s="7"/>
      <c r="K15" s="7"/>
      <c r="L15" s="8"/>
      <c r="M15" s="9" t="str">
        <f aca="false">IF(AND(I15="",J15="",K15=""),"",IF(AND(I15=MAX(0,C15+D15-F15-E15),J15=MAX(0,G15+H15-MAX(0,C15+D15-F15-E15)),IF(K15="",FALSE(),OR(K15=ROUNDUP(MAX(0,G15+H15-MAX(0,C15+D15-F15-E15))/B15,0),ABS(K15-MAX(0,G15+H15-MAX(0,C15+D15-F15-E15))/B15)&lt;0.0001))),"OK","A revoir"))</f>
        <v/>
      </c>
    </row>
    <row r="16" customFormat="false" ht="30" hidden="false" customHeight="true" outlineLevel="0" collapsed="false">
      <c r="A16" s="4" t="s">
        <v>22</v>
      </c>
      <c r="B16" s="5" t="n">
        <v>12</v>
      </c>
      <c r="C16" s="5" t="n">
        <v>50</v>
      </c>
      <c r="D16" s="5" t="n">
        <v>24</v>
      </c>
      <c r="E16" s="5" t="n">
        <v>0</v>
      </c>
      <c r="F16" s="5" t="n">
        <v>60</v>
      </c>
      <c r="G16" s="5" t="n">
        <v>66</v>
      </c>
      <c r="H16" s="5" t="n">
        <v>18</v>
      </c>
      <c r="I16" s="7"/>
      <c r="J16" s="7"/>
      <c r="K16" s="7"/>
      <c r="L16" s="8"/>
      <c r="M16" s="9" t="str">
        <f aca="false">IF(AND(I16="",J16="",K16=""),"",IF(AND(I16=MAX(0,C16+D16-F16-E16),J16=MAX(0,G16+H16-MAX(0,C16+D16-F16-E16)),IF(K16="",FALSE(),OR(K16=ROUNDUP(MAX(0,G16+H16-MAX(0,C16+D16-F16-E16))/B16,0),ABS(K16-MAX(0,G16+H16-MAX(0,C16+D16-F16-E16))/B16)&lt;0.0001))),"OK","A revoir"))</f>
        <v/>
      </c>
    </row>
    <row r="17" customFormat="false" ht="30" hidden="false" customHeight="true" outlineLevel="0" collapsed="false">
      <c r="A17" s="4" t="s">
        <v>23</v>
      </c>
      <c r="B17" s="5" t="n">
        <v>6</v>
      </c>
      <c r="C17" s="5" t="n">
        <v>18</v>
      </c>
      <c r="D17" s="5" t="n">
        <v>12</v>
      </c>
      <c r="E17" s="6" t="n">
        <v>2</v>
      </c>
      <c r="F17" s="5" t="n">
        <v>24</v>
      </c>
      <c r="G17" s="5" t="n">
        <v>30</v>
      </c>
      <c r="H17" s="5" t="n">
        <v>6</v>
      </c>
      <c r="I17" s="7"/>
      <c r="J17" s="7"/>
      <c r="K17" s="7"/>
      <c r="L17" s="8"/>
      <c r="M17" s="9" t="str">
        <f aca="false">IF(AND(I17="",J17="",K17=""),"",IF(AND(I17=MAX(0,C17+D17-F17-E17),J17=MAX(0,G17+H17-MAX(0,C17+D17-F17-E17)),IF(K17="",FALSE(),OR(K17=ROUNDUP(MAX(0,G17+H17-MAX(0,C17+D17-F17-E17))/B17,0),ABS(K17-MAX(0,G17+H17-MAX(0,C17+D17-F17-E17))/B17)&lt;0.0001))),"OK","A revoir"))</f>
        <v/>
      </c>
    </row>
    <row r="18" customFormat="false" ht="30" hidden="false" customHeight="true" outlineLevel="0" collapsed="false">
      <c r="A18" s="4" t="s">
        <v>24</v>
      </c>
      <c r="B18" s="5" t="n">
        <v>24</v>
      </c>
      <c r="C18" s="5" t="n">
        <v>80</v>
      </c>
      <c r="D18" s="5" t="n">
        <v>0</v>
      </c>
      <c r="E18" s="5" t="n">
        <v>0</v>
      </c>
      <c r="F18" s="5" t="n">
        <v>50</v>
      </c>
      <c r="G18" s="5" t="n">
        <v>55</v>
      </c>
      <c r="H18" s="5" t="n">
        <v>20</v>
      </c>
      <c r="I18" s="7"/>
      <c r="J18" s="7"/>
      <c r="K18" s="7"/>
      <c r="L18" s="8"/>
      <c r="M18" s="9" t="str">
        <f aca="false">IF(AND(I18="",J18="",K18=""),"",IF(AND(I18=MAX(0,C18+D18-F18-E18),J18=MAX(0,G18+H18-MAX(0,C18+D18-F18-E18)),IF(K18="",FALSE(),OR(K18=ROUNDUP(MAX(0,G18+H18-MAX(0,C18+D18-F18-E18))/B18,0),ABS(K18-MAX(0,G18+H18-MAX(0,C18+D18-F18-E18))/B18)&lt;0.0001))),"OK","A revoir"))</f>
        <v/>
      </c>
    </row>
    <row r="20" customFormat="false" ht="15" hidden="false" customHeight="false" outlineLevel="0" collapsed="false">
      <c r="A20" s="10" t="s">
        <v>25</v>
      </c>
      <c r="B20" s="10"/>
      <c r="C20" s="10"/>
      <c r="D20" s="10"/>
      <c r="E20" s="10"/>
      <c r="F20" s="10"/>
      <c r="G20" s="10"/>
      <c r="H20" s="10"/>
      <c r="I20" s="11" t="str">
        <f aca="false">COUNTIF(M9:M18,"OK")&amp;" / 10"</f>
        <v>0 / 10</v>
      </c>
    </row>
  </sheetData>
  <sheetProtection sheet="true" password="c90b"/>
  <mergeCells count="3">
    <mergeCell ref="A1:M1"/>
    <mergeCell ref="A2:M7"/>
    <mergeCell ref="A20:H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F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74"/>
    <col collapsed="false" customWidth="true" hidden="false" outlineLevel="0" max="3" min="3" style="0" width="16"/>
    <col collapsed="false" customWidth="true" hidden="false" outlineLevel="0" max="4" min="4" style="0" width="14"/>
    <col collapsed="false" customWidth="true" hidden="true" outlineLevel="0" max="6" min="6" style="0" width="8"/>
  </cols>
  <sheetData>
    <row r="1" customFormat="false" ht="27.75" hidden="false" customHeight="true" outlineLevel="0" collapsed="false">
      <c r="A1" s="1" t="s">
        <v>26</v>
      </c>
      <c r="B1" s="1"/>
      <c r="C1" s="1"/>
      <c r="D1" s="1"/>
    </row>
    <row r="2" customFormat="false" ht="25.5" hidden="false" customHeight="true" outlineLevel="0" collapsed="false">
      <c r="A2" s="2" t="s">
        <v>27</v>
      </c>
      <c r="B2" s="2"/>
      <c r="C2" s="2"/>
      <c r="D2" s="2"/>
    </row>
    <row r="4" customFormat="false" ht="15" hidden="false" customHeight="false" outlineLevel="0" collapsed="false">
      <c r="A4" s="12" t="s">
        <v>28</v>
      </c>
      <c r="B4" s="12"/>
      <c r="C4" s="12"/>
      <c r="D4" s="12"/>
    </row>
    <row r="5" customFormat="false" ht="15" hidden="false" customHeight="false" outlineLevel="0" collapsed="false">
      <c r="A5" s="13" t="s">
        <v>29</v>
      </c>
      <c r="B5" s="13" t="s">
        <v>30</v>
      </c>
      <c r="C5" s="13" t="s">
        <v>31</v>
      </c>
      <c r="D5" s="13" t="s">
        <v>32</v>
      </c>
    </row>
    <row r="6" customFormat="false" ht="33.75" hidden="false" customHeight="true" outlineLevel="0" collapsed="false">
      <c r="A6" s="14" t="s">
        <v>33</v>
      </c>
      <c r="B6" s="15" t="s">
        <v>34</v>
      </c>
      <c r="C6" s="16"/>
      <c r="D6" s="9" t="str">
        <f aca="false">IF(C6="","",IF(C6=F6,"OK","A revoir"))</f>
        <v/>
      </c>
      <c r="F6" s="17" t="s">
        <v>35</v>
      </c>
    </row>
    <row r="7" customFormat="false" ht="33.75" hidden="false" customHeight="true" outlineLevel="0" collapsed="false">
      <c r="A7" s="14" t="s">
        <v>36</v>
      </c>
      <c r="B7" s="15" t="s">
        <v>37</v>
      </c>
      <c r="C7" s="16"/>
      <c r="D7" s="9" t="str">
        <f aca="false">IF(C7="","",IF(C7=F7,"OK","A revoir"))</f>
        <v/>
      </c>
      <c r="F7" s="17" t="s">
        <v>35</v>
      </c>
    </row>
    <row r="8" customFormat="false" ht="33.75" hidden="false" customHeight="true" outlineLevel="0" collapsed="false">
      <c r="A8" s="14" t="s">
        <v>38</v>
      </c>
      <c r="B8" s="15" t="s">
        <v>39</v>
      </c>
      <c r="C8" s="16"/>
      <c r="D8" s="9" t="str">
        <f aca="false">IF(C8="","",IF(C8=F8,"OK","A revoir"))</f>
        <v/>
      </c>
      <c r="F8" s="17" t="s">
        <v>40</v>
      </c>
    </row>
    <row r="9" customFormat="false" ht="33.75" hidden="false" customHeight="true" outlineLevel="0" collapsed="false">
      <c r="A9" s="14" t="s">
        <v>41</v>
      </c>
      <c r="B9" s="15" t="s">
        <v>42</v>
      </c>
      <c r="C9" s="16"/>
      <c r="D9" s="9" t="str">
        <f aca="false">IF(C9="","",IF(C9=F9,"OK","A revoir"))</f>
        <v/>
      </c>
      <c r="F9" s="17" t="s">
        <v>35</v>
      </c>
    </row>
    <row r="10" customFormat="false" ht="33.75" hidden="false" customHeight="true" outlineLevel="0" collapsed="false">
      <c r="A10" s="14" t="s">
        <v>43</v>
      </c>
      <c r="B10" s="15" t="s">
        <v>44</v>
      </c>
      <c r="C10" s="16"/>
      <c r="D10" s="9" t="str">
        <f aca="false">IF(C10="","",IF(C10=F10,"OK","A revoir"))</f>
        <v/>
      </c>
      <c r="F10" s="17" t="s">
        <v>35</v>
      </c>
    </row>
    <row r="11" customFormat="false" ht="33.75" hidden="false" customHeight="true" outlineLevel="0" collapsed="false">
      <c r="A11" s="14" t="s">
        <v>45</v>
      </c>
      <c r="B11" s="15" t="s">
        <v>46</v>
      </c>
      <c r="C11" s="16"/>
      <c r="D11" s="9" t="str">
        <f aca="false">IF(C11="","",IF(C11=F11,"OK","A revoir"))</f>
        <v/>
      </c>
      <c r="F11" s="17" t="s">
        <v>40</v>
      </c>
    </row>
    <row r="12" customFormat="false" ht="15" hidden="false" customHeight="false" outlineLevel="0" collapsed="false">
      <c r="B12" s="18" t="s">
        <v>47</v>
      </c>
      <c r="C12" s="11" t="str">
        <f aca="false">COUNTIF(D6:D11,"OK")&amp;" / 6"</f>
        <v>0 / 6</v>
      </c>
    </row>
    <row r="14" customFormat="false" ht="15" hidden="false" customHeight="false" outlineLevel="0" collapsed="false">
      <c r="A14" s="12" t="s">
        <v>48</v>
      </c>
      <c r="B14" s="12"/>
      <c r="C14" s="12"/>
      <c r="D14" s="12"/>
    </row>
    <row r="15" customFormat="false" ht="30" hidden="false" customHeight="true" outlineLevel="0" collapsed="false">
      <c r="A15" s="19" t="s">
        <v>49</v>
      </c>
      <c r="B15" s="19"/>
      <c r="C15" s="19"/>
      <c r="D15" s="19"/>
    </row>
    <row r="16" customFormat="false" ht="19.5" hidden="false" customHeight="true" outlineLevel="0" collapsed="false">
      <c r="A16" s="20"/>
      <c r="B16" s="20"/>
      <c r="C16" s="20"/>
      <c r="D16" s="20"/>
    </row>
    <row r="17" customFormat="false" ht="19.5" hidden="false" customHeight="true" outlineLevel="0" collapsed="false">
      <c r="A17" s="20"/>
      <c r="B17" s="20"/>
      <c r="C17" s="20"/>
      <c r="D17" s="20"/>
    </row>
    <row r="18" customFormat="false" ht="19.5" hidden="false" customHeight="true" outlineLevel="0" collapsed="false">
      <c r="A18" s="20"/>
      <c r="B18" s="20"/>
      <c r="C18" s="20"/>
      <c r="D18" s="20"/>
    </row>
    <row r="20" customFormat="false" ht="30" hidden="false" customHeight="true" outlineLevel="0" collapsed="false">
      <c r="A20" s="19" t="s">
        <v>50</v>
      </c>
      <c r="B20" s="19"/>
      <c r="C20" s="19"/>
      <c r="D20" s="19"/>
    </row>
    <row r="21" customFormat="false" ht="19.5" hidden="false" customHeight="true" outlineLevel="0" collapsed="false">
      <c r="A21" s="20"/>
      <c r="B21" s="20"/>
      <c r="C21" s="20"/>
      <c r="D21" s="20"/>
    </row>
    <row r="22" customFormat="false" ht="19.5" hidden="false" customHeight="true" outlineLevel="0" collapsed="false">
      <c r="A22" s="20"/>
      <c r="B22" s="20"/>
      <c r="C22" s="20"/>
      <c r="D22" s="20"/>
    </row>
    <row r="23" customFormat="false" ht="19.5" hidden="false" customHeight="true" outlineLevel="0" collapsed="false">
      <c r="A23" s="20"/>
      <c r="B23" s="20"/>
      <c r="C23" s="20"/>
      <c r="D23" s="20"/>
    </row>
    <row r="25" customFormat="false" ht="30" hidden="false" customHeight="true" outlineLevel="0" collapsed="false">
      <c r="A25" s="19" t="s">
        <v>51</v>
      </c>
      <c r="B25" s="19"/>
      <c r="C25" s="19"/>
      <c r="D25" s="19"/>
    </row>
    <row r="26" customFormat="false" ht="19.5" hidden="false" customHeight="true" outlineLevel="0" collapsed="false">
      <c r="A26" s="20"/>
      <c r="B26" s="20"/>
      <c r="C26" s="20"/>
      <c r="D26" s="20"/>
    </row>
    <row r="27" customFormat="false" ht="19.5" hidden="false" customHeight="true" outlineLevel="0" collapsed="false">
      <c r="A27" s="20"/>
      <c r="B27" s="20"/>
      <c r="C27" s="20"/>
      <c r="D27" s="20"/>
    </row>
    <row r="28" customFormat="false" ht="19.5" hidden="false" customHeight="true" outlineLevel="0" collapsed="false">
      <c r="A28" s="20"/>
      <c r="B28" s="20"/>
      <c r="C28" s="20"/>
      <c r="D28" s="20"/>
    </row>
    <row r="30" customFormat="false" ht="30" hidden="false" customHeight="true" outlineLevel="0" collapsed="false">
      <c r="A30" s="19" t="s">
        <v>52</v>
      </c>
      <c r="B30" s="19"/>
      <c r="C30" s="19"/>
      <c r="D30" s="19"/>
    </row>
    <row r="31" customFormat="false" ht="19.5" hidden="false" customHeight="true" outlineLevel="0" collapsed="false">
      <c r="A31" s="20"/>
      <c r="B31" s="20"/>
      <c r="C31" s="20"/>
      <c r="D31" s="20"/>
    </row>
    <row r="32" customFormat="false" ht="19.5" hidden="false" customHeight="true" outlineLevel="0" collapsed="false">
      <c r="A32" s="20"/>
      <c r="B32" s="20"/>
      <c r="C32" s="20"/>
      <c r="D32" s="20"/>
    </row>
    <row r="33" customFormat="false" ht="19.5" hidden="false" customHeight="true" outlineLevel="0" collapsed="false">
      <c r="A33" s="20"/>
      <c r="B33" s="20"/>
      <c r="C33" s="20"/>
      <c r="D33" s="20"/>
    </row>
  </sheetData>
  <sheetProtection sheet="true" password="c90b"/>
  <mergeCells count="12">
    <mergeCell ref="A1:D1"/>
    <mergeCell ref="A2:D2"/>
    <mergeCell ref="A4:D4"/>
    <mergeCell ref="A14:D14"/>
    <mergeCell ref="A15:D15"/>
    <mergeCell ref="A16:D18"/>
    <mergeCell ref="A20:D20"/>
    <mergeCell ref="A21:D23"/>
    <mergeCell ref="A25:D25"/>
    <mergeCell ref="A26:D28"/>
    <mergeCell ref="A30:D30"/>
    <mergeCell ref="A31:D33"/>
  </mergeCells>
  <dataValidations count="1">
    <dataValidation allowBlank="true" errorStyle="stop" operator="between" showDropDown="false" showErrorMessage="false" showInputMessage="false" sqref="C6:C11" type="list">
      <formula1>"A,B,C,D"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2026-06-19T10:50:55Z</dcterms:created>
  <dc:creator>openpyxl</dc:creator>
  <dc:description/>
  <dc:language>en-US</dc:language>
  <cp:lastModifiedBy/>
  <dcterms:modified xsi:type="dcterms:W3CDTF">2026-06-19T10:50:55Z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